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3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15" i="1" l="1"/>
  <c r="J15" i="1" l="1"/>
  <c r="O7" i="1" l="1"/>
  <c r="O8" i="1"/>
  <c r="O9" i="1"/>
  <c r="O10" i="1"/>
  <c r="O11" i="1"/>
  <c r="O12" i="1"/>
  <c r="O13" i="1"/>
  <c r="O14" i="1"/>
  <c r="I15" i="1" l="1"/>
  <c r="H15" i="1" l="1"/>
  <c r="F15" i="1" l="1"/>
  <c r="G15" i="1"/>
  <c r="C15" i="1"/>
  <c r="O6" i="1"/>
  <c r="O15" i="1" l="1"/>
  <c r="O17" i="1" s="1"/>
</calcChain>
</file>

<file path=xl/sharedStrings.xml><?xml version="1.0" encoding="utf-8"?>
<sst xmlns="http://schemas.openxmlformats.org/spreadsheetml/2006/main" count="44" uniqueCount="38">
  <si>
    <t>MAYO</t>
  </si>
  <si>
    <t>JUNIO</t>
  </si>
  <si>
    <t>JULIO</t>
  </si>
  <si>
    <t>AGOSTO</t>
  </si>
  <si>
    <t xml:space="preserve">SEPTIEMBRE </t>
  </si>
  <si>
    <t xml:space="preserve">OCTUBRE </t>
  </si>
  <si>
    <t>NOVIEMBRE</t>
  </si>
  <si>
    <t xml:space="preserve">DICIEMBRE </t>
  </si>
  <si>
    <t>ENERO</t>
  </si>
  <si>
    <t>META</t>
  </si>
  <si>
    <t>MONTO SOLICITADO</t>
  </si>
  <si>
    <t>POR EJERCER</t>
  </si>
  <si>
    <t>Intereses generados por la cuenta</t>
  </si>
  <si>
    <t xml:space="preserve">Abril </t>
  </si>
  <si>
    <t>Agosto</t>
  </si>
  <si>
    <t>Septiembre</t>
  </si>
  <si>
    <t xml:space="preserve">Mayo </t>
  </si>
  <si>
    <t xml:space="preserve">Junio </t>
  </si>
  <si>
    <t xml:space="preserve">Julio </t>
  </si>
  <si>
    <t>Octubre</t>
  </si>
  <si>
    <t>Noviembre</t>
  </si>
  <si>
    <t>Diciembre</t>
  </si>
  <si>
    <t>Enero</t>
  </si>
  <si>
    <t>ABRIL</t>
  </si>
  <si>
    <t>ACTIVIDAD</t>
  </si>
  <si>
    <t>64MT</t>
  </si>
  <si>
    <t xml:space="preserve">Adquisicion de equipo y mobiliario para un nuevo CDM </t>
  </si>
  <si>
    <t>66MT</t>
  </si>
  <si>
    <t>Papeleria para IMM</t>
  </si>
  <si>
    <t>Gastos de C</t>
  </si>
  <si>
    <t>Contrato  de 3 profesionistas por 7 meses</t>
  </si>
  <si>
    <t>Consumibles de cómputo e impresión para IMM</t>
  </si>
  <si>
    <t>Pago de viaticos</t>
  </si>
  <si>
    <t>Pago de combustible</t>
  </si>
  <si>
    <t>Otros</t>
  </si>
  <si>
    <t>Total</t>
  </si>
  <si>
    <t>Contrato de 3 profesionistas por 10 meses</t>
  </si>
  <si>
    <t>Compra de papelaria y utileria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</si>
</sst>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2"/>
      <color theme="3"/>
      <name val="Cambria"/>
      <family val="1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44" fontId="0" fillId="0" borderId="0" xfId="0" applyNumberFormat="1"/>
    <xf numFmtId="44" fontId="4" fillId="0" borderId="5" xfId="2" applyFont="1" applyBorder="1"/>
    <xf numFmtId="0" fontId="3" fillId="0" borderId="2" xfId="0" applyFont="1" applyBorder="1"/>
    <xf numFmtId="44" fontId="3" fillId="0" borderId="5" xfId="2" applyFont="1" applyBorder="1"/>
    <xf numFmtId="44" fontId="4" fillId="0" borderId="5" xfId="2" applyFont="1" applyFill="1" applyBorder="1"/>
    <xf numFmtId="44" fontId="3" fillId="0" borderId="5" xfId="2" applyFont="1" applyFill="1" applyBorder="1"/>
    <xf numFmtId="44" fontId="3" fillId="0" borderId="10" xfId="2" applyFont="1" applyFill="1" applyBorder="1"/>
    <xf numFmtId="44" fontId="3" fillId="0" borderId="13" xfId="2" applyFont="1" applyBorder="1"/>
    <xf numFmtId="44" fontId="4" fillId="0" borderId="13" xfId="2" applyFont="1" applyBorder="1"/>
    <xf numFmtId="0" fontId="3" fillId="0" borderId="14" xfId="0" applyFont="1" applyBorder="1" applyAlignment="1">
      <alignment wrapText="1"/>
    </xf>
    <xf numFmtId="0" fontId="5" fillId="2" borderId="14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5" xfId="0" applyFont="1" applyBorder="1"/>
    <xf numFmtId="0" fontId="3" fillId="0" borderId="16" xfId="0" applyFont="1" applyBorder="1"/>
    <xf numFmtId="0" fontId="5" fillId="2" borderId="17" xfId="0" applyFont="1" applyFill="1" applyBorder="1" applyAlignment="1">
      <alignment vertical="top" wrapText="1"/>
    </xf>
    <xf numFmtId="44" fontId="4" fillId="0" borderId="18" xfId="2" applyFont="1" applyBorder="1"/>
    <xf numFmtId="44" fontId="4" fillId="0" borderId="19" xfId="2" applyFont="1" applyBorder="1"/>
    <xf numFmtId="44" fontId="4" fillId="0" borderId="18" xfId="2" applyFont="1" applyFill="1" applyBorder="1"/>
    <xf numFmtId="44" fontId="3" fillId="0" borderId="18" xfId="2" applyFont="1" applyFill="1" applyBorder="1"/>
    <xf numFmtId="44" fontId="2" fillId="0" borderId="15" xfId="2" applyFont="1" applyBorder="1" applyAlignment="1">
      <alignment horizontal="center" vertical="center"/>
    </xf>
    <xf numFmtId="44" fontId="6" fillId="0" borderId="15" xfId="2" applyFont="1" applyBorder="1" applyAlignment="1">
      <alignment horizontal="center" vertical="center"/>
    </xf>
    <xf numFmtId="44" fontId="6" fillId="0" borderId="15" xfId="2" applyFont="1" applyBorder="1" applyAlignment="1">
      <alignment vertical="center"/>
    </xf>
    <xf numFmtId="44" fontId="6" fillId="0" borderId="16" xfId="2" applyFont="1" applyBorder="1" applyAlignment="1">
      <alignment horizontal="center" vertical="center"/>
    </xf>
    <xf numFmtId="0" fontId="2" fillId="0" borderId="1" xfId="0" applyFont="1" applyBorder="1"/>
    <xf numFmtId="44" fontId="6" fillId="0" borderId="2" xfId="2" applyFont="1" applyBorder="1" applyAlignment="1">
      <alignment horizontal="center" vertical="center"/>
    </xf>
    <xf numFmtId="44" fontId="6" fillId="0" borderId="10" xfId="2" applyFont="1" applyBorder="1"/>
    <xf numFmtId="44" fontId="6" fillId="0" borderId="11" xfId="2" applyFont="1" applyBorder="1"/>
    <xf numFmtId="0" fontId="3" fillId="0" borderId="20" xfId="0" applyFont="1" applyBorder="1"/>
    <xf numFmtId="0" fontId="3" fillId="0" borderId="21" xfId="0" applyFont="1" applyBorder="1" applyAlignment="1">
      <alignment wrapText="1"/>
    </xf>
    <xf numFmtId="44" fontId="2" fillId="0" borderId="20" xfId="2" applyFont="1" applyBorder="1" applyAlignment="1">
      <alignment horizontal="center" vertical="center"/>
    </xf>
    <xf numFmtId="44" fontId="3" fillId="0" borderId="6" xfId="2" applyFont="1" applyBorder="1"/>
    <xf numFmtId="44" fontId="3" fillId="0" borderId="22" xfId="2" applyFont="1" applyBorder="1"/>
    <xf numFmtId="0" fontId="3" fillId="3" borderId="2" xfId="0" applyFont="1" applyFill="1" applyBorder="1"/>
    <xf numFmtId="0" fontId="3" fillId="3" borderId="1" xfId="0" applyFont="1" applyFill="1" applyBorder="1"/>
    <xf numFmtId="44" fontId="3" fillId="3" borderId="10" xfId="2" applyFont="1" applyFill="1" applyBorder="1"/>
    <xf numFmtId="44" fontId="3" fillId="3" borderId="4" xfId="2" applyFont="1" applyFill="1" applyBorder="1"/>
    <xf numFmtId="44" fontId="3" fillId="3" borderId="3" xfId="2" applyFont="1" applyFill="1" applyBorder="1"/>
    <xf numFmtId="44" fontId="3" fillId="3" borderId="1" xfId="2" applyFont="1" applyFill="1" applyBorder="1"/>
    <xf numFmtId="0" fontId="6" fillId="3" borderId="1" xfId="0" applyFont="1" applyFill="1" applyBorder="1" applyAlignment="1">
      <alignment horizontal="center" vertical="center" wrapText="1"/>
    </xf>
    <xf numFmtId="44" fontId="3" fillId="3" borderId="2" xfId="2" applyFont="1" applyFill="1" applyBorder="1"/>
    <xf numFmtId="44" fontId="3" fillId="0" borderId="23" xfId="2" applyFont="1" applyBorder="1"/>
    <xf numFmtId="44" fontId="3" fillId="0" borderId="24" xfId="2" applyFont="1" applyBorder="1"/>
    <xf numFmtId="44" fontId="3" fillId="0" borderId="25" xfId="2" applyFont="1" applyBorder="1"/>
    <xf numFmtId="44" fontId="3" fillId="0" borderId="26" xfId="2" applyFont="1" applyBorder="1"/>
    <xf numFmtId="44" fontId="3" fillId="3" borderId="4" xfId="0" applyNumberFormat="1" applyFont="1" applyFill="1" applyBorder="1"/>
    <xf numFmtId="44" fontId="3" fillId="0" borderId="27" xfId="0" applyNumberFormat="1" applyFont="1" applyBorder="1"/>
    <xf numFmtId="39" fontId="2" fillId="0" borderId="4" xfId="1" applyNumberFormat="1" applyFont="1" applyBorder="1"/>
    <xf numFmtId="44" fontId="3" fillId="0" borderId="21" xfId="2" applyFont="1" applyBorder="1"/>
    <xf numFmtId="44" fontId="3" fillId="0" borderId="14" xfId="2" applyFont="1" applyBorder="1"/>
    <xf numFmtId="44" fontId="3" fillId="0" borderId="17" xfId="2" applyFont="1" applyBorder="1"/>
    <xf numFmtId="44" fontId="3" fillId="0" borderId="1" xfId="2" applyFont="1" applyBorder="1"/>
    <xf numFmtId="0" fontId="7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/>
    <xf numFmtId="44" fontId="8" fillId="0" borderId="0" xfId="0" applyNumberFormat="1" applyFont="1"/>
    <xf numFmtId="44" fontId="6" fillId="0" borderId="10" xfId="2" applyFont="1" applyFill="1" applyBorder="1"/>
    <xf numFmtId="44" fontId="2" fillId="0" borderId="10" xfId="2" applyFont="1" applyFill="1" applyBorder="1"/>
    <xf numFmtId="44" fontId="7" fillId="0" borderId="0" xfId="0" applyNumberFormat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1"/>
  <sheetViews>
    <sheetView tabSelected="1" workbookViewId="0">
      <pane xSplit="2" ySplit="4" topLeftCell="H5" activePane="bottomRight" state="frozen"/>
      <selection pane="topRight" activeCell="B1" sqref="B1"/>
      <selection pane="bottomLeft" activeCell="A5" sqref="A5"/>
      <selection pane="bottomRight" activeCell="L7" sqref="L7"/>
    </sheetView>
  </sheetViews>
  <sheetFormatPr baseColWidth="10" defaultRowHeight="15" x14ac:dyDescent="0.25"/>
  <cols>
    <col min="1" max="1" width="11" bestFit="1" customWidth="1"/>
    <col min="2" max="2" width="61.42578125" customWidth="1"/>
    <col min="3" max="3" width="17.42578125" bestFit="1" customWidth="1"/>
    <col min="4" max="4" width="15.7109375" customWidth="1"/>
    <col min="5" max="5" width="13.7109375" customWidth="1"/>
    <col min="6" max="6" width="15.42578125" bestFit="1" customWidth="1"/>
    <col min="7" max="7" width="15.5703125" customWidth="1"/>
    <col min="8" max="9" width="15.42578125" bestFit="1" customWidth="1"/>
    <col min="10" max="11" width="15" bestFit="1" customWidth="1"/>
    <col min="12" max="13" width="13.7109375" customWidth="1"/>
    <col min="14" max="14" width="4.7109375" customWidth="1"/>
    <col min="15" max="15" width="19.140625" customWidth="1"/>
  </cols>
  <sheetData>
    <row r="3" spans="1:15" ht="15.75" thickBot="1" x14ac:dyDescent="0.3"/>
    <row r="4" spans="1:15" ht="29.25" thickBot="1" x14ac:dyDescent="0.3">
      <c r="A4" s="29" t="s">
        <v>9</v>
      </c>
      <c r="B4" s="13" t="s">
        <v>24</v>
      </c>
      <c r="C4" s="14" t="s">
        <v>10</v>
      </c>
      <c r="D4" s="13" t="s">
        <v>23</v>
      </c>
      <c r="E4" s="13" t="s">
        <v>0</v>
      </c>
      <c r="F4" s="15" t="s">
        <v>1</v>
      </c>
      <c r="G4" s="13" t="s">
        <v>2</v>
      </c>
      <c r="H4" s="16" t="s">
        <v>3</v>
      </c>
      <c r="I4" s="15" t="s">
        <v>4</v>
      </c>
      <c r="J4" s="13" t="s">
        <v>5</v>
      </c>
      <c r="K4" s="15" t="s">
        <v>6</v>
      </c>
      <c r="L4" s="13" t="s">
        <v>7</v>
      </c>
      <c r="M4" s="15" t="s">
        <v>8</v>
      </c>
      <c r="N4" s="17"/>
      <c r="O4" s="14" t="s">
        <v>11</v>
      </c>
    </row>
    <row r="5" spans="1:15" ht="12.75" customHeight="1" thickBot="1" x14ac:dyDescent="0.3">
      <c r="A5" s="38"/>
      <c r="B5" s="39"/>
      <c r="C5" s="38"/>
      <c r="D5" s="40"/>
      <c r="E5" s="41"/>
      <c r="F5" s="42"/>
      <c r="G5" s="43"/>
      <c r="H5" s="42"/>
      <c r="I5" s="43"/>
      <c r="J5" s="42"/>
      <c r="K5" s="43"/>
      <c r="L5" s="42"/>
      <c r="M5" s="45"/>
      <c r="N5" s="43"/>
      <c r="O5" s="50"/>
    </row>
    <row r="6" spans="1:15" ht="38.25" customHeight="1" x14ac:dyDescent="0.25">
      <c r="A6" s="33" t="s">
        <v>25</v>
      </c>
      <c r="B6" s="34" t="s">
        <v>36</v>
      </c>
      <c r="C6" s="35">
        <v>3627000</v>
      </c>
      <c r="D6" s="36"/>
      <c r="E6" s="37"/>
      <c r="F6" s="36">
        <v>706800</v>
      </c>
      <c r="G6" s="36">
        <v>344100</v>
      </c>
      <c r="H6" s="36">
        <v>362700</v>
      </c>
      <c r="I6" s="36">
        <v>353400</v>
      </c>
      <c r="J6" s="36">
        <v>362700</v>
      </c>
      <c r="K6" s="36">
        <v>725400</v>
      </c>
      <c r="L6" s="36"/>
      <c r="M6" s="46"/>
      <c r="N6" s="53"/>
      <c r="O6" s="51">
        <f>C6-E6-F6-G6-H6-I6-J6-K6-L6-M6-N6</f>
        <v>771900</v>
      </c>
    </row>
    <row r="7" spans="1:15" ht="37.5" customHeight="1" x14ac:dyDescent="0.25">
      <c r="A7" s="18" t="s">
        <v>25</v>
      </c>
      <c r="B7" s="10" t="s">
        <v>30</v>
      </c>
      <c r="C7" s="25">
        <v>195300</v>
      </c>
      <c r="D7" s="4"/>
      <c r="E7" s="8"/>
      <c r="F7" s="4">
        <v>27900</v>
      </c>
      <c r="G7" s="4">
        <v>27900</v>
      </c>
      <c r="H7" s="4">
        <v>27900</v>
      </c>
      <c r="I7" s="4">
        <v>27900</v>
      </c>
      <c r="J7" s="4">
        <v>27900</v>
      </c>
      <c r="K7" s="4">
        <v>55800</v>
      </c>
      <c r="L7" s="4"/>
      <c r="M7" s="47"/>
      <c r="N7" s="54"/>
      <c r="O7" s="51">
        <f t="shared" ref="O7:O14" si="0">C7-E7-F7-G7-H7-I7-J7-K7-L7-M7-N7</f>
        <v>0</v>
      </c>
    </row>
    <row r="8" spans="1:15" ht="25.5" customHeight="1" x14ac:dyDescent="0.25">
      <c r="A8" s="18" t="s">
        <v>27</v>
      </c>
      <c r="B8" s="10" t="s">
        <v>26</v>
      </c>
      <c r="C8" s="25">
        <v>83700</v>
      </c>
      <c r="D8" s="2"/>
      <c r="E8" s="9"/>
      <c r="F8" s="2"/>
      <c r="G8" s="2"/>
      <c r="H8" s="5"/>
      <c r="I8" s="2">
        <v>83700</v>
      </c>
      <c r="J8" s="4"/>
      <c r="K8" s="4"/>
      <c r="L8" s="4"/>
      <c r="M8" s="47"/>
      <c r="N8" s="54"/>
      <c r="O8" s="51">
        <f t="shared" si="0"/>
        <v>0</v>
      </c>
    </row>
    <row r="9" spans="1:15" ht="21.75" customHeight="1" x14ac:dyDescent="0.25">
      <c r="A9" s="18" t="s">
        <v>29</v>
      </c>
      <c r="B9" s="11" t="s">
        <v>28</v>
      </c>
      <c r="C9" s="26">
        <v>58800</v>
      </c>
      <c r="D9" s="2"/>
      <c r="E9" s="9"/>
      <c r="F9" s="2"/>
      <c r="G9" s="2"/>
      <c r="H9" s="5"/>
      <c r="I9" s="2">
        <v>19600</v>
      </c>
      <c r="J9" s="4">
        <v>4600</v>
      </c>
      <c r="K9" s="4">
        <v>34599.699999999997</v>
      </c>
      <c r="L9" s="4"/>
      <c r="M9" s="47"/>
      <c r="N9" s="54"/>
      <c r="O9" s="51">
        <f t="shared" si="0"/>
        <v>0.30000000000291038</v>
      </c>
    </row>
    <row r="10" spans="1:15" ht="22.5" customHeight="1" x14ac:dyDescent="0.25">
      <c r="A10" s="18" t="s">
        <v>29</v>
      </c>
      <c r="B10" s="11" t="s">
        <v>37</v>
      </c>
      <c r="C10" s="26">
        <v>20000</v>
      </c>
      <c r="D10" s="2"/>
      <c r="E10" s="9"/>
      <c r="F10" s="2"/>
      <c r="G10" s="2">
        <v>10000.64</v>
      </c>
      <c r="H10" s="5"/>
      <c r="I10" s="2">
        <v>9999.36</v>
      </c>
      <c r="J10" s="4"/>
      <c r="K10" s="4"/>
      <c r="L10" s="4"/>
      <c r="M10" s="47"/>
      <c r="N10" s="54"/>
      <c r="O10" s="51">
        <f t="shared" si="0"/>
        <v>0</v>
      </c>
    </row>
    <row r="11" spans="1:15" ht="15.75" x14ac:dyDescent="0.25">
      <c r="A11" s="18" t="s">
        <v>29</v>
      </c>
      <c r="B11" s="11" t="s">
        <v>31</v>
      </c>
      <c r="C11" s="26">
        <v>28000</v>
      </c>
      <c r="D11" s="2"/>
      <c r="E11" s="9"/>
      <c r="F11" s="2"/>
      <c r="G11" s="2">
        <v>22000.01</v>
      </c>
      <c r="I11" s="2"/>
      <c r="J11" s="4">
        <v>5999.98</v>
      </c>
      <c r="K11" s="4"/>
      <c r="L11" s="4"/>
      <c r="M11" s="47"/>
      <c r="N11" s="54"/>
      <c r="O11" s="51">
        <f t="shared" si="0"/>
        <v>1.0000000002037268E-2</v>
      </c>
    </row>
    <row r="12" spans="1:15" ht="18.75" customHeight="1" x14ac:dyDescent="0.25">
      <c r="A12" s="18" t="s">
        <v>29</v>
      </c>
      <c r="B12" s="11" t="s">
        <v>32</v>
      </c>
      <c r="C12" s="27">
        <v>60000</v>
      </c>
      <c r="D12" s="2"/>
      <c r="E12" s="9"/>
      <c r="F12" s="2"/>
      <c r="G12" s="2"/>
      <c r="H12" s="5"/>
      <c r="I12" s="2">
        <v>60000</v>
      </c>
      <c r="J12" s="4"/>
      <c r="K12" s="4"/>
      <c r="L12" s="4"/>
      <c r="M12" s="47"/>
      <c r="N12" s="54"/>
      <c r="O12" s="51">
        <f t="shared" si="0"/>
        <v>0</v>
      </c>
    </row>
    <row r="13" spans="1:15" ht="22.5" customHeight="1" x14ac:dyDescent="0.25">
      <c r="A13" s="18" t="s">
        <v>29</v>
      </c>
      <c r="B13" s="12" t="s">
        <v>33</v>
      </c>
      <c r="C13" s="26">
        <v>46845</v>
      </c>
      <c r="D13" s="2"/>
      <c r="E13" s="9"/>
      <c r="F13" s="2"/>
      <c r="G13" s="2"/>
      <c r="H13" s="5">
        <v>46845</v>
      </c>
      <c r="I13" s="5"/>
      <c r="J13" s="6"/>
      <c r="K13" s="6"/>
      <c r="L13" s="6"/>
      <c r="M13" s="47"/>
      <c r="N13" s="54"/>
      <c r="O13" s="51">
        <f t="shared" si="0"/>
        <v>0</v>
      </c>
    </row>
    <row r="14" spans="1:15" ht="17.25" customHeight="1" thickBot="1" x14ac:dyDescent="0.3">
      <c r="A14" s="19" t="s">
        <v>29</v>
      </c>
      <c r="B14" s="20" t="s">
        <v>34</v>
      </c>
      <c r="C14" s="28">
        <v>80355</v>
      </c>
      <c r="D14" s="21"/>
      <c r="E14" s="22"/>
      <c r="F14" s="21"/>
      <c r="G14" s="21"/>
      <c r="H14" s="23"/>
      <c r="I14" s="23"/>
      <c r="J14" s="24">
        <v>16855.87</v>
      </c>
      <c r="K14" s="24">
        <v>63468.24</v>
      </c>
      <c r="L14" s="24"/>
      <c r="M14" s="48"/>
      <c r="N14" s="55"/>
      <c r="O14" s="51">
        <f t="shared" si="0"/>
        <v>30.890000000006694</v>
      </c>
    </row>
    <row r="15" spans="1:15" ht="25.5" customHeight="1" thickBot="1" x14ac:dyDescent="0.3">
      <c r="A15" s="3"/>
      <c r="B15" s="44" t="s">
        <v>35</v>
      </c>
      <c r="C15" s="30">
        <f>SUM(C6:C14)</f>
        <v>4200000</v>
      </c>
      <c r="D15" s="31"/>
      <c r="E15" s="32"/>
      <c r="F15" s="31">
        <f t="shared" ref="F15:K15" si="1">SUM(F6:F14)</f>
        <v>734700</v>
      </c>
      <c r="G15" s="31">
        <f t="shared" si="1"/>
        <v>404000.65</v>
      </c>
      <c r="H15" s="63">
        <f t="shared" si="1"/>
        <v>437445</v>
      </c>
      <c r="I15" s="63">
        <f t="shared" si="1"/>
        <v>554599.36</v>
      </c>
      <c r="J15" s="64">
        <f t="shared" si="1"/>
        <v>418055.85</v>
      </c>
      <c r="K15" s="64">
        <f t="shared" si="1"/>
        <v>879267.94</v>
      </c>
      <c r="L15" s="7"/>
      <c r="M15" s="49"/>
      <c r="N15" s="56"/>
      <c r="O15" s="52">
        <f t="shared" ref="O15" si="2">+C15-E15-F15-G15-H15-I15-J15-K15-L15-M15-N15</f>
        <v>771931.20000000019</v>
      </c>
    </row>
    <row r="16" spans="1:15" ht="25.5" customHeight="1" x14ac:dyDescent="0.25">
      <c r="C16" s="1"/>
    </row>
    <row r="17" spans="2:15" ht="29.25" customHeight="1" x14ac:dyDescent="0.25">
      <c r="B17" s="57" t="s">
        <v>12</v>
      </c>
      <c r="D17" s="58" t="s">
        <v>13</v>
      </c>
      <c r="E17" s="59" t="s">
        <v>16</v>
      </c>
      <c r="F17" s="59" t="s">
        <v>17</v>
      </c>
      <c r="G17" s="59" t="s">
        <v>18</v>
      </c>
      <c r="H17" s="59" t="s">
        <v>14</v>
      </c>
      <c r="I17" s="59" t="s">
        <v>15</v>
      </c>
      <c r="J17" s="59" t="s">
        <v>19</v>
      </c>
      <c r="K17" s="60" t="s">
        <v>20</v>
      </c>
      <c r="L17" s="60" t="s">
        <v>21</v>
      </c>
      <c r="M17" s="60" t="s">
        <v>22</v>
      </c>
      <c r="N17" s="61"/>
      <c r="O17" s="65">
        <f>O15+F18+G18+H18+I18+J18</f>
        <v>839736.17000000016</v>
      </c>
    </row>
    <row r="18" spans="2:15" x14ac:dyDescent="0.25">
      <c r="D18" s="1">
        <v>0</v>
      </c>
      <c r="E18" s="1">
        <v>0</v>
      </c>
      <c r="F18" s="62">
        <v>4265.57</v>
      </c>
      <c r="G18" s="62">
        <v>20219.03</v>
      </c>
      <c r="H18" s="62">
        <v>17538.47</v>
      </c>
      <c r="I18" s="62">
        <v>14356.77</v>
      </c>
      <c r="J18" s="62">
        <v>11425.13</v>
      </c>
      <c r="K18" s="1">
        <v>0</v>
      </c>
      <c r="L18" s="1">
        <v>0</v>
      </c>
      <c r="M18" s="1">
        <v>0</v>
      </c>
    </row>
    <row r="20" spans="2:15" x14ac:dyDescent="0.25">
      <c r="C20" s="1"/>
    </row>
    <row r="21" spans="2:15" x14ac:dyDescent="0.25">
      <c r="C21" s="1"/>
    </row>
  </sheetData>
  <pageMargins left="0.7" right="0.7" top="0.75" bottom="0.75" header="0.3" footer="0.3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ijm</dc:creator>
  <cp:lastModifiedBy>Amunicipios</cp:lastModifiedBy>
  <cp:lastPrinted>2017-09-18T15:27:13Z</cp:lastPrinted>
  <dcterms:created xsi:type="dcterms:W3CDTF">2016-10-05T13:09:34Z</dcterms:created>
  <dcterms:modified xsi:type="dcterms:W3CDTF">2018-11-23T21:17:53Z</dcterms:modified>
</cp:coreProperties>
</file>